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13395" windowHeight="13350" activeTab="1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25725"/>
</workbook>
</file>

<file path=xl/calcChain.xml><?xml version="1.0" encoding="utf-8"?>
<calcChain xmlns="http://schemas.openxmlformats.org/spreadsheetml/2006/main">
  <c r="G4" i="1"/>
  <c r="G5"/>
  <c r="G6"/>
  <c r="G7"/>
  <c r="G8"/>
  <c r="G9"/>
  <c r="G10"/>
  <c r="G11"/>
  <c r="G12"/>
  <c r="G13"/>
  <c r="G14"/>
  <c r="G15"/>
  <c r="G16"/>
  <c r="G17"/>
  <c r="G3"/>
  <c r="D4"/>
  <c r="D5"/>
  <c r="D6"/>
  <c r="D7"/>
  <c r="D8"/>
  <c r="D9"/>
  <c r="D10"/>
  <c r="D11"/>
  <c r="D12"/>
  <c r="D13"/>
  <c r="D14"/>
  <c r="D15"/>
  <c r="D16"/>
  <c r="D17"/>
  <c r="D3"/>
</calcChain>
</file>

<file path=xl/sharedStrings.xml><?xml version="1.0" encoding="utf-8"?>
<sst xmlns="http://schemas.openxmlformats.org/spreadsheetml/2006/main" count="69" uniqueCount="53">
  <si>
    <t>Pos. Mod. Codice   Q.tà  Denominazione</t>
  </si>
  <si>
    <t>Description</t>
  </si>
  <si>
    <t>SCREW</t>
  </si>
  <si>
    <t>DOWEL</t>
  </si>
  <si>
    <t>WASHER</t>
  </si>
  <si>
    <t>NUT</t>
  </si>
  <si>
    <t>LOCK NUT</t>
  </si>
  <si>
    <t>E82638</t>
  </si>
  <si>
    <t>E88017</t>
  </si>
  <si>
    <t>E83886</t>
  </si>
  <si>
    <t>E83878</t>
  </si>
  <si>
    <t>E87287</t>
  </si>
  <si>
    <t>E83859</t>
  </si>
  <si>
    <t>E83547</t>
  </si>
  <si>
    <t>E82761</t>
  </si>
  <si>
    <t>E83550</t>
  </si>
  <si>
    <t>E83665</t>
  </si>
  <si>
    <t>E20123</t>
  </si>
  <si>
    <t>E83879</t>
  </si>
  <si>
    <t>E82256</t>
  </si>
  <si>
    <t>E83535</t>
  </si>
  <si>
    <t>SKU</t>
  </si>
  <si>
    <t>ITEM</t>
  </si>
  <si>
    <t>QTY</t>
  </si>
  <si>
    <t>CLIP HOSE FIXING</t>
  </si>
  <si>
    <t>E82611</t>
  </si>
  <si>
    <t>E20122</t>
  </si>
  <si>
    <t>E83841</t>
  </si>
  <si>
    <t>E86701</t>
  </si>
  <si>
    <t>E82288</t>
  </si>
  <si>
    <t>E83914</t>
  </si>
  <si>
    <t>E83799</t>
  </si>
  <si>
    <t>Rod</t>
  </si>
  <si>
    <t>Flat Washer M5 x 15 x 1.5 SS</t>
  </si>
  <si>
    <t>External Serrated Lock Washer M5 Zinc</t>
  </si>
  <si>
    <t>Nut M6</t>
  </si>
  <si>
    <t>Screw, Pan Hd Phil Self Tap</t>
  </si>
  <si>
    <t>Hex Bolt M6x20 SS</t>
  </si>
  <si>
    <t>Flat Washer M6.6x18x2 SS</t>
  </si>
  <si>
    <t>NyLoc Hex Nut, M6 Zinc</t>
  </si>
  <si>
    <t>Screw, Pan Hd Phil Self Tap M3.9x13 SS</t>
  </si>
  <si>
    <t>Screw, Pan Hd Phil Self Tap M4.8x13 SS</t>
  </si>
  <si>
    <t>Bolt, Hex M4x25 SS Full Thread</t>
  </si>
  <si>
    <t>Flat Washer M5x20x1.5 Zinc</t>
  </si>
  <si>
    <t>Nut Abila 52</t>
  </si>
  <si>
    <t>Washer</t>
  </si>
  <si>
    <t>M6x16 Bolt, Zinc Hex Head</t>
  </si>
  <si>
    <t>Washer 6x12x1.6</t>
  </si>
  <si>
    <t>Hex Bolt M5x12 Zinc</t>
  </si>
  <si>
    <t>Lock Washer M5x1.6 Zinc</t>
  </si>
  <si>
    <t>Flat Washer M5x11x1 Zinc</t>
  </si>
  <si>
    <t>Nyloc Hex Nut, M5x7 Zinc</t>
  </si>
  <si>
    <t>Hex Nut, M5x5 Zinc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</si>
</sst>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rgb="FF000000"/>
      <name val="Times New Roman Bold"/>
    </font>
    <font>
      <sz val="8"/>
      <color rgb="FF000000"/>
      <name val="Arial Unicode MS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/>
    <xf numFmtId="1" fontId="2" fillId="0" borderId="0" xfId="0" applyNumberFormat="1" applyFont="1"/>
    <xf numFmtId="49" fontId="2" fillId="0" borderId="0" xfId="0" applyNumberFormat="1" applyFont="1"/>
    <xf numFmtId="49" fontId="1" fillId="0" borderId="0" xfId="0" applyNumberFormat="1" applyFont="1" applyAlignment="1"/>
    <xf numFmtId="1" fontId="2" fillId="0" borderId="0" xfId="0" applyNumberFormat="1" applyFont="1" applyAlignment="1"/>
    <xf numFmtId="0" fontId="0" fillId="0" borderId="0" xfId="0" applyAlignment="1"/>
    <xf numFmtId="0" fontId="4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indent="3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indent="1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left" indent="1"/>
    </xf>
    <xf numFmtId="0" fontId="0" fillId="0" borderId="2" xfId="0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indent="3"/>
    </xf>
    <xf numFmtId="0" fontId="0" fillId="0" borderId="0" xfId="0" applyBorder="1"/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0" xfId="0" applyBorder="1" applyAlignment="1">
      <alignment horizontal="left" indent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>
            <v>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>
            <v>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>
            <v>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>
            <v>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>
            <v>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>
            <v>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>
            <v>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>
            <v>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>
            <v>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>
            <v>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>
            <v>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>
            <v>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>
            <v>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>
            <v>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>
            <v>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>
            <v>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>
            <v>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>
            <v>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>
            <v>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>
            <v>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>
            <v>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>
            <v>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>
            <v>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>
            <v>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>
            <v>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>
            <v>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>
            <v>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>
            <v>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>
            <v>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>
            <v>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>
            <v>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>
            <v>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>
            <v>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17"/>
  <sheetViews>
    <sheetView workbookViewId="0">
      <selection activeCell="G3" sqref="G3"/>
    </sheetView>
  </sheetViews>
  <sheetFormatPr defaultRowHeight="15"/>
  <cols>
    <col min="2" max="2" width="2.7109375" bestFit="1" customWidth="1"/>
    <col min="3" max="4" width="30.7109375" style="6" customWidth="1"/>
    <col min="5" max="5" width="9.7109375" bestFit="1" customWidth="1"/>
    <col min="7" max="7" width="58.140625" customWidth="1"/>
  </cols>
  <sheetData>
    <row r="2" spans="2:7">
      <c r="C2" s="4" t="s">
        <v>0</v>
      </c>
      <c r="D2" s="4"/>
      <c r="E2" s="1" t="s">
        <v>1</v>
      </c>
    </row>
    <row r="3" spans="2:7">
      <c r="B3" s="2">
        <v>60</v>
      </c>
      <c r="C3" s="5">
        <v>408871</v>
      </c>
      <c r="D3" s="7" t="str">
        <f>IF(ISNA(VLOOKUP(C3,[1]Sheet2!$F$2:$I$17496,4,FALSE))=TRUE,(C3),(LEFT(VLOOKUP(C3,[1]Sheet2!$F$2:$I$17496,4,FALSE),6)))</f>
        <v>E82638</v>
      </c>
      <c r="E3" s="3" t="s">
        <v>2</v>
      </c>
      <c r="G3" s="7" t="str">
        <f>IFERROR(VLOOKUP(TRIM(C3),[2]!Table_Query_from_BetcoViews[[AlternateID]:[ItemDescr2]],5,FALSE),E3)</f>
        <v>Screw, Pan Hd Phil Self Tap M3.9x13 SS</v>
      </c>
    </row>
    <row r="4" spans="2:7">
      <c r="B4" s="2">
        <v>61</v>
      </c>
      <c r="C4" s="5">
        <v>408916</v>
      </c>
      <c r="D4" s="7">
        <f>IF(ISNA(VLOOKUP(C4,[1]Sheet2!$F$2:$I$17496,4,FALSE))=TRUE,(C4),(LEFT(VLOOKUP(C4,[1]Sheet2!$F$2:$I$17496,4,FALSE),6)))</f>
        <v>408916</v>
      </c>
      <c r="E4" s="3" t="s">
        <v>3</v>
      </c>
      <c r="G4" s="7" t="str">
        <f>IFERROR(VLOOKUP(TRIM(C4),[2]!Table_Query_from_BetcoViews[[AlternateID]:[ItemDescr2]],5,FALSE),E4)</f>
        <v>DOWEL</v>
      </c>
    </row>
    <row r="5" spans="2:7">
      <c r="B5" s="2">
        <v>62</v>
      </c>
      <c r="C5" s="5">
        <v>408883</v>
      </c>
      <c r="D5" s="7" t="str">
        <f>IF(ISNA(VLOOKUP(C5,[1]Sheet2!$F$2:$I$17496,4,FALSE))=TRUE,(C5),(LEFT(VLOOKUP(C5,[1]Sheet2!$F$2:$I$17496,4,FALSE),6)))</f>
        <v>E88017</v>
      </c>
      <c r="E5" s="3" t="s">
        <v>2</v>
      </c>
      <c r="G5" s="7" t="str">
        <f>IFERROR(VLOOKUP(TRIM(C5),[2]!Table_Query_from_BetcoViews[[AlternateID]:[ItemDescr2]],5,FALSE),E5)</f>
        <v>Screw, Pan Hd Phil Self Tap M4.8x13 SS</v>
      </c>
    </row>
    <row r="6" spans="2:7">
      <c r="B6" s="2">
        <v>63</v>
      </c>
      <c r="C6" s="5">
        <v>408636</v>
      </c>
      <c r="D6" s="7" t="str">
        <f>IF(ISNA(VLOOKUP(C6,[1]Sheet2!$F$2:$I$17496,4,FALSE))=TRUE,(C6),(LEFT(VLOOKUP(C6,[1]Sheet2!$F$2:$I$17496,4,FALSE),6)))</f>
        <v>E83886</v>
      </c>
      <c r="E6" s="3" t="s">
        <v>2</v>
      </c>
      <c r="G6" s="7" t="str">
        <f>IFERROR(VLOOKUP(TRIM(C6),[2]!Table_Query_from_BetcoViews[[AlternateID]:[ItemDescr2]],5,FALSE),E6)</f>
        <v>Bolt, Hex M4x25 SS Full Thread</v>
      </c>
    </row>
    <row r="7" spans="2:7">
      <c r="B7" s="2">
        <v>64</v>
      </c>
      <c r="C7" s="5">
        <v>409153</v>
      </c>
      <c r="D7" s="7" t="str">
        <f>IF(ISNA(VLOOKUP(C7,[1]Sheet2!$F$2:$I$17496,4,FALSE))=TRUE,(C7),(LEFT(VLOOKUP(C7,[1]Sheet2!$F$2:$I$17496,4,FALSE),6)))</f>
        <v>E83878</v>
      </c>
      <c r="E7" s="3" t="s">
        <v>4</v>
      </c>
      <c r="G7" s="7" t="str">
        <f>IFERROR(VLOOKUP(TRIM(C7),[2]!Table_Query_from_BetcoViews[[AlternateID]:[ItemDescr2]],5,FALSE),E7)</f>
        <v>Flat Washer M5x20x1.5 Zinc</v>
      </c>
    </row>
    <row r="8" spans="2:7">
      <c r="B8" s="2">
        <v>65</v>
      </c>
      <c r="C8" s="5">
        <v>409035</v>
      </c>
      <c r="D8" s="7" t="str">
        <f>IF(ISNA(VLOOKUP(C8,[1]Sheet2!$F$2:$I$17496,4,FALSE))=TRUE,(C8),(LEFT(VLOOKUP(C8,[1]Sheet2!$F$2:$I$17496,4,FALSE),6)))</f>
        <v>E87287</v>
      </c>
      <c r="E8" s="3" t="s">
        <v>5</v>
      </c>
      <c r="G8" s="7" t="str">
        <f>IFERROR(VLOOKUP(TRIM(C8),[2]!Table_Query_from_BetcoViews[[AlternateID]:[ItemDescr2]],5,FALSE),E8)</f>
        <v>Nut Abila 52</v>
      </c>
    </row>
    <row r="9" spans="2:7">
      <c r="B9" s="2">
        <v>66</v>
      </c>
      <c r="C9" s="5">
        <v>409143</v>
      </c>
      <c r="D9" s="7" t="str">
        <f>IF(ISNA(VLOOKUP(C9,[1]Sheet2!$F$2:$I$17496,4,FALSE))=TRUE,(C9),(LEFT(VLOOKUP(C9,[1]Sheet2!$F$2:$I$17496,4,FALSE),6)))</f>
        <v>E83859</v>
      </c>
      <c r="E9" s="3" t="s">
        <v>4</v>
      </c>
      <c r="G9" s="7" t="str">
        <f>IFERROR(VLOOKUP(TRIM(C9),[2]!Table_Query_from_BetcoViews[[AlternateID]:[ItemDescr2]],5,FALSE),E9)</f>
        <v>Washer</v>
      </c>
    </row>
    <row r="10" spans="2:7">
      <c r="B10" s="2">
        <v>67</v>
      </c>
      <c r="C10" s="5">
        <v>407663</v>
      </c>
      <c r="D10" s="7" t="str">
        <f>IF(ISNA(VLOOKUP(C10,[1]Sheet2!$F$2:$I$17496,4,FALSE))=TRUE,(C10),(LEFT(VLOOKUP(C10,[1]Sheet2!$F$2:$I$17496,4,FALSE),6)))</f>
        <v>E83547</v>
      </c>
      <c r="E10" s="3" t="s">
        <v>2</v>
      </c>
      <c r="G10" s="7" t="str">
        <f>IFERROR(VLOOKUP(TRIM(C10),[2]!Table_Query_from_BetcoViews[[AlternateID]:[ItemDescr2]],5,FALSE),E10)</f>
        <v>M6x16 Bolt, Zinc Hex Head</v>
      </c>
    </row>
    <row r="11" spans="2:7">
      <c r="B11" s="2">
        <v>68</v>
      </c>
      <c r="C11" s="5">
        <v>409156</v>
      </c>
      <c r="D11" s="7" t="str">
        <f>IF(ISNA(VLOOKUP(C11,[1]Sheet2!$F$2:$I$17496,4,FALSE))=TRUE,(C11),(LEFT(VLOOKUP(C11,[1]Sheet2!$F$2:$I$17496,4,FALSE),6)))</f>
        <v>E82761</v>
      </c>
      <c r="E11" s="3" t="s">
        <v>4</v>
      </c>
      <c r="G11" s="7" t="str">
        <f>IFERROR(VLOOKUP(TRIM(C11),[2]!Table_Query_from_BetcoViews[[AlternateID]:[ItemDescr2]],5,FALSE),E11)</f>
        <v>Washer 6x12x1.6</v>
      </c>
    </row>
    <row r="12" spans="2:7">
      <c r="B12" s="2">
        <v>69</v>
      </c>
      <c r="C12" s="5">
        <v>409082</v>
      </c>
      <c r="D12" s="7" t="str">
        <f>IF(ISNA(VLOOKUP(C12,[1]Sheet2!$F$2:$I$17496,4,FALSE))=TRUE,(C12),(LEFT(VLOOKUP(C12,[1]Sheet2!$F$2:$I$17496,4,FALSE),6)))</f>
        <v>E83550</v>
      </c>
      <c r="E12" s="3" t="s">
        <v>6</v>
      </c>
      <c r="G12" s="7" t="str">
        <f>IFERROR(VLOOKUP(TRIM(C12),[2]!Table_Query_from_BetcoViews[[AlternateID]:[ItemDescr2]],5,FALSE),E12)</f>
        <v>NyLoc Hex Nut, M6 Zinc</v>
      </c>
    </row>
    <row r="13" spans="2:7">
      <c r="B13" s="2">
        <v>70</v>
      </c>
      <c r="C13" s="5">
        <v>407644</v>
      </c>
      <c r="D13" s="7" t="str">
        <f>IF(ISNA(VLOOKUP(C13,[1]Sheet2!$F$2:$I$17496,4,FALSE))=TRUE,(C13),(LEFT(VLOOKUP(C13,[1]Sheet2!$F$2:$I$17496,4,FALSE),6)))</f>
        <v>E83665</v>
      </c>
      <c r="E13" s="3" t="s">
        <v>2</v>
      </c>
      <c r="G13" s="7" t="str">
        <f>IFERROR(VLOOKUP(TRIM(C13),[2]!Table_Query_from_BetcoViews[[AlternateID]:[ItemDescr2]],5,FALSE),E13)</f>
        <v>Hex Bolt M5x12 Zinc</v>
      </c>
    </row>
    <row r="14" spans="2:7">
      <c r="B14" s="2">
        <v>71</v>
      </c>
      <c r="C14" s="5">
        <v>409154</v>
      </c>
      <c r="D14" s="7" t="str">
        <f>IF(ISNA(VLOOKUP(C14,[1]Sheet2!$F$2:$I$17496,4,FALSE))=TRUE,(C14),(LEFT(VLOOKUP(C14,[1]Sheet2!$F$2:$I$17496,4,FALSE),6)))</f>
        <v>E20123</v>
      </c>
      <c r="E14" s="3" t="s">
        <v>4</v>
      </c>
      <c r="G14" s="7" t="str">
        <f>IFERROR(VLOOKUP(TRIM(C14),[2]!Table_Query_from_BetcoViews[[AlternateID]:[ItemDescr2]],5,FALSE),E14)</f>
        <v>Lock Washer M5x1.6 Zinc</v>
      </c>
    </row>
    <row r="15" spans="2:7">
      <c r="B15" s="2">
        <v>72</v>
      </c>
      <c r="C15" s="5">
        <v>409150</v>
      </c>
      <c r="D15" s="7" t="str">
        <f>IF(ISNA(VLOOKUP(C15,[1]Sheet2!$F$2:$I$17496,4,FALSE))=TRUE,(C15),(LEFT(VLOOKUP(C15,[1]Sheet2!$F$2:$I$17496,4,FALSE),6)))</f>
        <v>E83879</v>
      </c>
      <c r="E15" s="3" t="s">
        <v>4</v>
      </c>
      <c r="G15" s="7" t="str">
        <f>IFERROR(VLOOKUP(TRIM(C15),[2]!Table_Query_from_BetcoViews[[AlternateID]:[ItemDescr2]],5,FALSE),E15)</f>
        <v>Flat Washer M5x11x1 Zinc</v>
      </c>
    </row>
    <row r="16" spans="2:7">
      <c r="B16" s="2">
        <v>73</v>
      </c>
      <c r="C16" s="5">
        <v>409080</v>
      </c>
      <c r="D16" s="7" t="str">
        <f>IF(ISNA(VLOOKUP(C16,[1]Sheet2!$F$2:$I$17496,4,FALSE))=TRUE,(C16),(LEFT(VLOOKUP(C16,[1]Sheet2!$F$2:$I$17496,4,FALSE),6)))</f>
        <v>E82256</v>
      </c>
      <c r="E16" s="3" t="s">
        <v>6</v>
      </c>
      <c r="G16" s="7" t="str">
        <f>IFERROR(VLOOKUP(TRIM(C16),[2]!Table_Query_from_BetcoViews[[AlternateID]:[ItemDescr2]],5,FALSE),E16)</f>
        <v>Nyloc Hex Nut, M5x7 Zinc</v>
      </c>
    </row>
    <row r="17" spans="2:7">
      <c r="B17" s="2">
        <v>74</v>
      </c>
      <c r="C17" s="5">
        <v>409036</v>
      </c>
      <c r="D17" s="7" t="str">
        <f>IF(ISNA(VLOOKUP(C17,[1]Sheet2!$F$2:$I$17496,4,FALSE))=TRUE,(C17),(LEFT(VLOOKUP(C17,[1]Sheet2!$F$2:$I$17496,4,FALSE),6)))</f>
        <v>E83535</v>
      </c>
      <c r="E17" s="3" t="s">
        <v>5</v>
      </c>
      <c r="G17" s="7" t="str">
        <f>IFERROR(VLOOKUP(TRIM(C17),[2]!Table_Query_from_BetcoViews[[AlternateID]:[ItemDescr2]],5,FALSE),E17)</f>
        <v>Hex Nut, M5x5 Zinc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P28"/>
  <sheetViews>
    <sheetView tabSelected="1" workbookViewId="0">
      <selection activeCell="B2" sqref="B2"/>
    </sheetView>
  </sheetViews>
  <sheetFormatPr defaultRowHeight="15"/>
  <cols>
    <col min="1" max="1" width="11.85546875" customWidth="1"/>
    <col min="2" max="2" width="9.140625" style="8"/>
    <col min="3" max="3" width="13" customWidth="1"/>
    <col min="4" max="4" width="7.140625" customWidth="1"/>
    <col min="5" max="5" width="37.42578125" customWidth="1"/>
  </cols>
  <sheetData>
    <row r="2" spans="2:16">
      <c r="B2" s="9" t="s">
        <v>22</v>
      </c>
      <c r="C2" s="10" t="s">
        <v>21</v>
      </c>
      <c r="D2" s="9" t="s">
        <v>23</v>
      </c>
      <c r="E2" s="10" t="s">
        <v>1</v>
      </c>
    </row>
    <row r="3" spans="2:16">
      <c r="B3" s="14">
        <v>46</v>
      </c>
      <c r="C3" s="15">
        <v>408126</v>
      </c>
      <c r="D3" s="14">
        <v>2</v>
      </c>
      <c r="E3" s="16" t="s">
        <v>24</v>
      </c>
    </row>
    <row r="4" spans="2:16">
      <c r="B4" s="11">
        <v>47</v>
      </c>
      <c r="C4" s="12" t="s">
        <v>25</v>
      </c>
      <c r="D4" s="11">
        <v>1</v>
      </c>
      <c r="E4" s="17" t="s">
        <v>32</v>
      </c>
    </row>
    <row r="5" spans="2:16">
      <c r="B5" s="11">
        <v>51</v>
      </c>
      <c r="C5" s="12" t="s">
        <v>26</v>
      </c>
      <c r="D5" s="11"/>
      <c r="E5" s="17" t="s">
        <v>33</v>
      </c>
      <c r="L5" s="18"/>
      <c r="M5" s="19"/>
      <c r="N5" s="18"/>
      <c r="O5" s="19"/>
      <c r="P5" s="20"/>
    </row>
    <row r="6" spans="2:16">
      <c r="B6" s="11">
        <v>52</v>
      </c>
      <c r="C6" s="12" t="s">
        <v>27</v>
      </c>
      <c r="D6" s="11"/>
      <c r="E6" s="17" t="s">
        <v>34</v>
      </c>
      <c r="L6" s="21"/>
      <c r="M6" s="22"/>
      <c r="N6" s="21"/>
      <c r="O6" s="23"/>
      <c r="P6" s="20"/>
    </row>
    <row r="7" spans="2:16">
      <c r="B7" s="11">
        <v>53</v>
      </c>
      <c r="C7" s="12" t="s">
        <v>28</v>
      </c>
      <c r="D7" s="11"/>
      <c r="E7" s="17" t="s">
        <v>35</v>
      </c>
      <c r="L7" s="21"/>
      <c r="M7" s="24"/>
      <c r="N7" s="21"/>
      <c r="O7" s="23"/>
      <c r="P7" s="20"/>
    </row>
    <row r="8" spans="2:16">
      <c r="B8" s="11">
        <v>54</v>
      </c>
      <c r="C8" s="12" t="s">
        <v>29</v>
      </c>
      <c r="D8" s="11"/>
      <c r="E8" s="17" t="s">
        <v>36</v>
      </c>
      <c r="L8" s="21"/>
      <c r="M8" s="24"/>
      <c r="N8" s="21"/>
      <c r="O8" s="23"/>
      <c r="P8" s="20"/>
    </row>
    <row r="9" spans="2:16">
      <c r="B9" s="11">
        <v>55</v>
      </c>
      <c r="C9" s="12" t="s">
        <v>30</v>
      </c>
      <c r="D9" s="11"/>
      <c r="E9" s="17" t="s">
        <v>37</v>
      </c>
      <c r="L9" s="21"/>
      <c r="M9" s="24"/>
      <c r="N9" s="21"/>
      <c r="O9" s="23"/>
      <c r="P9" s="20"/>
    </row>
    <row r="10" spans="2:16">
      <c r="B10" s="11">
        <v>56</v>
      </c>
      <c r="C10" s="12" t="s">
        <v>31</v>
      </c>
      <c r="D10" s="11"/>
      <c r="E10" s="17" t="s">
        <v>38</v>
      </c>
      <c r="L10" s="21"/>
      <c r="M10" s="24"/>
      <c r="N10" s="21"/>
      <c r="O10" s="23"/>
      <c r="P10" s="20"/>
    </row>
    <row r="11" spans="2:16">
      <c r="B11" s="11">
        <v>57</v>
      </c>
      <c r="C11" s="12" t="s">
        <v>15</v>
      </c>
      <c r="D11" s="11"/>
      <c r="E11" s="17" t="s">
        <v>39</v>
      </c>
      <c r="L11" s="21"/>
      <c r="M11" s="24"/>
      <c r="N11" s="21"/>
      <c r="O11" s="23"/>
      <c r="P11" s="20"/>
    </row>
    <row r="12" spans="2:16">
      <c r="B12" s="11">
        <v>58</v>
      </c>
      <c r="C12" s="13">
        <v>409088</v>
      </c>
      <c r="D12" s="11"/>
      <c r="E12" s="17" t="s">
        <v>6</v>
      </c>
      <c r="L12" s="21"/>
      <c r="M12" s="24"/>
      <c r="N12" s="21"/>
      <c r="O12" s="23"/>
      <c r="P12" s="20"/>
    </row>
    <row r="13" spans="2:16">
      <c r="B13" s="11">
        <v>59</v>
      </c>
      <c r="C13" s="13">
        <v>409051</v>
      </c>
      <c r="D13" s="11"/>
      <c r="E13" s="17" t="s">
        <v>5</v>
      </c>
      <c r="L13" s="21"/>
      <c r="M13" s="24"/>
      <c r="N13" s="21"/>
      <c r="O13" s="23"/>
      <c r="P13" s="20"/>
    </row>
    <row r="14" spans="2:16">
      <c r="B14" s="11">
        <v>60</v>
      </c>
      <c r="C14" s="12" t="s">
        <v>7</v>
      </c>
      <c r="D14" s="12"/>
      <c r="E14" s="12" t="s">
        <v>40</v>
      </c>
      <c r="L14" s="21"/>
      <c r="M14" s="22"/>
      <c r="N14" s="21"/>
      <c r="O14" s="23"/>
      <c r="P14" s="20"/>
    </row>
    <row r="15" spans="2:16">
      <c r="B15" s="11">
        <v>61</v>
      </c>
      <c r="C15" s="13">
        <v>408916</v>
      </c>
      <c r="D15" s="13"/>
      <c r="E15" s="12" t="s">
        <v>3</v>
      </c>
      <c r="L15" s="20"/>
      <c r="M15" s="20"/>
      <c r="N15" s="20"/>
      <c r="O15" s="20"/>
      <c r="P15" s="20"/>
    </row>
    <row r="16" spans="2:16">
      <c r="B16" s="11">
        <v>62</v>
      </c>
      <c r="C16" s="12" t="s">
        <v>8</v>
      </c>
      <c r="D16" s="12"/>
      <c r="E16" s="12" t="s">
        <v>41</v>
      </c>
    </row>
    <row r="17" spans="2:5">
      <c r="B17" s="11">
        <v>63</v>
      </c>
      <c r="C17" s="12" t="s">
        <v>9</v>
      </c>
      <c r="D17" s="12"/>
      <c r="E17" s="12" t="s">
        <v>42</v>
      </c>
    </row>
    <row r="18" spans="2:5">
      <c r="B18" s="11">
        <v>64</v>
      </c>
      <c r="C18" s="12" t="s">
        <v>10</v>
      </c>
      <c r="D18" s="12"/>
      <c r="E18" s="12" t="s">
        <v>43</v>
      </c>
    </row>
    <row r="19" spans="2:5">
      <c r="B19" s="11">
        <v>65</v>
      </c>
      <c r="C19" s="12" t="s">
        <v>11</v>
      </c>
      <c r="D19" s="12"/>
      <c r="E19" s="12" t="s">
        <v>44</v>
      </c>
    </row>
    <row r="20" spans="2:5">
      <c r="B20" s="11">
        <v>66</v>
      </c>
      <c r="C20" s="12" t="s">
        <v>12</v>
      </c>
      <c r="D20" s="12"/>
      <c r="E20" s="12" t="s">
        <v>45</v>
      </c>
    </row>
    <row r="21" spans="2:5">
      <c r="B21" s="11">
        <v>67</v>
      </c>
      <c r="C21" s="12" t="s">
        <v>13</v>
      </c>
      <c r="D21" s="12"/>
      <c r="E21" s="12" t="s">
        <v>46</v>
      </c>
    </row>
    <row r="22" spans="2:5">
      <c r="B22" s="11">
        <v>68</v>
      </c>
      <c r="C22" s="12" t="s">
        <v>14</v>
      </c>
      <c r="D22" s="12"/>
      <c r="E22" s="12" t="s">
        <v>47</v>
      </c>
    </row>
    <row r="23" spans="2:5">
      <c r="B23" s="11">
        <v>69</v>
      </c>
      <c r="C23" s="12" t="s">
        <v>15</v>
      </c>
      <c r="D23" s="12"/>
      <c r="E23" s="12" t="s">
        <v>39</v>
      </c>
    </row>
    <row r="24" spans="2:5">
      <c r="B24" s="11">
        <v>70</v>
      </c>
      <c r="C24" s="12" t="s">
        <v>16</v>
      </c>
      <c r="D24" s="12"/>
      <c r="E24" s="12" t="s">
        <v>48</v>
      </c>
    </row>
    <row r="25" spans="2:5">
      <c r="B25" s="11">
        <v>71</v>
      </c>
      <c r="C25" s="12" t="s">
        <v>17</v>
      </c>
      <c r="D25" s="12"/>
      <c r="E25" s="12" t="s">
        <v>49</v>
      </c>
    </row>
    <row r="26" spans="2:5">
      <c r="B26" s="11">
        <v>72</v>
      </c>
      <c r="C26" s="12" t="s">
        <v>18</v>
      </c>
      <c r="D26" s="12"/>
      <c r="E26" s="12" t="s">
        <v>50</v>
      </c>
    </row>
    <row r="27" spans="2:5">
      <c r="B27" s="11">
        <v>73</v>
      </c>
      <c r="C27" s="12" t="s">
        <v>19</v>
      </c>
      <c r="D27" s="12"/>
      <c r="E27" s="12" t="s">
        <v>51</v>
      </c>
    </row>
    <row r="28" spans="2:5">
      <c r="B28" s="11">
        <v>74</v>
      </c>
      <c r="C28" s="12" t="s">
        <v>20</v>
      </c>
      <c r="D28" s="12"/>
      <c r="E28" s="12" t="s">
        <v>52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6693FE-8E34-4C5F-8BF9-51E81FEAFE38}"/>
</file>

<file path=customXml/itemProps2.xml><?xml version="1.0" encoding="utf-8"?>
<ds:datastoreItem xmlns:ds="http://schemas.openxmlformats.org/officeDocument/2006/customXml" ds:itemID="{95226024-3384-4B1A-B6FD-5F2C97E37C16}"/>
</file>

<file path=customXml/itemProps3.xml><?xml version="1.0" encoding="utf-8"?>
<ds:datastoreItem xmlns:ds="http://schemas.openxmlformats.org/officeDocument/2006/customXml" ds:itemID="{68C6346B-CB20-4456-B483-7BDBC5D421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2010-08-11T15:57:46Z</cp:lastPrinted>
  <dcterms:created xsi:type="dcterms:W3CDTF">2010-07-27T20:16:47Z</dcterms:created>
  <dcterms:modified xsi:type="dcterms:W3CDTF">2010-08-11T15:59:04Z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